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880" activeTab="0"/>
  </bookViews>
  <sheets>
    <sheet name="COPLACA S-2" sheetId="1" r:id="rId1"/>
  </sheets>
  <definedNames>
    <definedName name="_xlnm.Print_Area" localSheetId="0">'COPLACA S-2'!$A$1:$J$58</definedName>
  </definedNames>
  <calcPr fullCalcOnLoad="1"/>
</workbook>
</file>

<file path=xl/sharedStrings.xml><?xml version="1.0" encoding="utf-8"?>
<sst xmlns="http://schemas.openxmlformats.org/spreadsheetml/2006/main" count="86" uniqueCount="55">
  <si>
    <t xml:space="preserve">                          Pabellón Multiservicios-MercaAlicante   Alicante 03007</t>
  </si>
  <si>
    <t xml:space="preserve">             Tel. ( 96 ) 5113378 – Fax. ( 96 ) 5102308</t>
  </si>
  <si>
    <t>A:   C O P L A C A  .</t>
  </si>
  <si>
    <t xml:space="preserve">DE: JAVIER G.- PALENZUELA  -- RAFAEL PITALUGA </t>
  </si>
  <si>
    <t xml:space="preserve">FECHA: </t>
  </si>
  <si>
    <t>Nº. PAGINAS: 1</t>
  </si>
  <si>
    <t xml:space="preserve">BANANAS DÓLAR  </t>
  </si>
  <si>
    <t xml:space="preserve"> PLATANOS CANARIOS </t>
  </si>
  <si>
    <t>ESPAÑA:</t>
  </si>
  <si>
    <t>Euros</t>
  </si>
  <si>
    <t>E</t>
  </si>
  <si>
    <t>I</t>
  </si>
  <si>
    <t xml:space="preserve">             </t>
  </si>
  <si>
    <t>FRANCIA</t>
  </si>
  <si>
    <t>II</t>
  </si>
  <si>
    <t>ALEMANIA</t>
  </si>
  <si>
    <t>UK</t>
  </si>
  <si>
    <t xml:space="preserve">MARTINICA:   </t>
  </si>
  <si>
    <t xml:space="preserve">GUADALUPE: </t>
  </si>
  <si>
    <t>PORTUGAL:</t>
  </si>
  <si>
    <t>PRODUCCION CANARIAS</t>
  </si>
  <si>
    <t>Semana</t>
  </si>
  <si>
    <t>Kilos</t>
  </si>
  <si>
    <t>Porcent.</t>
  </si>
  <si>
    <t>FRUTA EMB. CANARIAS:</t>
  </si>
  <si>
    <t xml:space="preserve"> </t>
  </si>
  <si>
    <t>MARCA CANARIA:</t>
  </si>
  <si>
    <t>MARCA COPLACA:</t>
  </si>
  <si>
    <t>PROD. ACUM. CANARIAS:</t>
  </si>
  <si>
    <t xml:space="preserve">PLATANO CANARIO:  </t>
  </si>
  <si>
    <t>EUROPA:</t>
  </si>
  <si>
    <t xml:space="preserve">                                 GRUPO EUROBANAN.</t>
  </si>
  <si>
    <t>Euros en ESPAÑA</t>
  </si>
  <si>
    <t>FRUTA EMB.  COPLACA-EBC:</t>
  </si>
  <si>
    <t>PROD. ACUM. COPLACA-EBC:</t>
  </si>
  <si>
    <t xml:space="preserve">  </t>
  </si>
  <si>
    <t>Euros en ESPAÑA -</t>
  </si>
  <si>
    <t>CAMERUN.-</t>
  </si>
  <si>
    <t>C. MARFIL.-</t>
  </si>
  <si>
    <t>AÑO-2015</t>
  </si>
  <si>
    <t>AÑO-2016</t>
  </si>
  <si>
    <t>0,60 - 0,70</t>
  </si>
  <si>
    <t>0,61 - 0,70</t>
  </si>
  <si>
    <t>0,55 - 0,65</t>
  </si>
  <si>
    <t>0,60 - 070</t>
  </si>
  <si>
    <t>0,57 0,70</t>
  </si>
  <si>
    <t>0,50-0,60</t>
  </si>
  <si>
    <t>0,50-0,65</t>
  </si>
  <si>
    <t>0,50 -0,65</t>
  </si>
  <si>
    <t xml:space="preserve">PREVISIÓN DE PRECIOS SEMANA 44 COPLACA/ 45 EBC </t>
  </si>
  <si>
    <t xml:space="preserve">EL BUEN FUNCIONAMIENTO DEL INICIO DE MES, A PESAR DE TENER UN DIA FESTIVO DE POR MEDIO,  AYUDA A CONSEGUIR EL BUSCADO CONTROL DEL  </t>
  </si>
  <si>
    <t>MERCADO, DONDE SE CONSOLIDAN LAS ULTIMAS SUBIDAS DE PRECIOS QUE SE HAN APLICADO. ESTE CONTROL SERA CONTINUADO O NO DEPENDIENDO,</t>
  </si>
  <si>
    <t xml:space="preserve">COMO ES HABITUAL, DE LA EVOLUCION DE LA PRODUCCION Y DE QUE LAS VENTAS SE MANTENGAN DURANTE EL MES DE NOVIEMBRE. </t>
  </si>
  <si>
    <t>LOS VOLUMENES IMPORTADOS CONTINUAN ALTOS, PERO EL INICIO DE MES AYUDA QUITAR ALGO DE PRESION GRACIAS AL MEJOR FUNCIONAMIENTO</t>
  </si>
  <si>
    <t>DE LAS VENTAS. PRECIOS SE MANTIENEN ESTABLES, AUNQUE MUY PENDIENTES DE LOS VOLUMENES IMPORTADOS.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</si>
</sst>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\ [$€]_-;\-* #,##0.00\ [$€]_-;_-* &quot;-&quot;??\ [$€]_-;_-@_-"/>
    <numFmt numFmtId="176" formatCode="0.000"/>
    <numFmt numFmtId="177" formatCode="[$-C0A]dddd\,\ d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4" fontId="12" fillId="0" borderId="0" xfId="46" applyFont="1" applyBorder="1" applyAlignment="1">
      <alignment/>
    </xf>
    <xf numFmtId="44" fontId="11" fillId="0" borderId="0" xfId="46" applyFont="1" applyBorder="1" applyAlignment="1">
      <alignment/>
    </xf>
    <xf numFmtId="4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COPLAC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="90" zoomScaleNormal="90" zoomScalePageLayoutView="0" workbookViewId="0" topLeftCell="A34">
      <selection activeCell="B53" sqref="B53"/>
    </sheetView>
  </sheetViews>
  <sheetFormatPr defaultColWidth="11.421875" defaultRowHeight="12.75"/>
  <cols>
    <col min="1" max="1" width="0.71875" style="10" customWidth="1"/>
    <col min="2" max="2" width="14.57421875" style="10" customWidth="1"/>
    <col min="3" max="3" width="16.57421875" style="10" customWidth="1"/>
    <col min="4" max="4" width="7.421875" style="10" customWidth="1"/>
    <col min="5" max="5" width="3.7109375" style="10" customWidth="1"/>
    <col min="6" max="6" width="17.8515625" style="10" customWidth="1"/>
    <col min="7" max="7" width="25.8515625" style="10" customWidth="1"/>
    <col min="8" max="8" width="25.28125" style="10" customWidth="1"/>
    <col min="9" max="9" width="12.140625" style="22" customWidth="1"/>
    <col min="10" max="10" width="8.57421875" style="10" customWidth="1"/>
    <col min="11" max="16384" width="11.421875" style="10" customWidth="1"/>
  </cols>
  <sheetData>
    <row r="2" ht="6" customHeight="1">
      <c r="H2" s="10" t="s">
        <v>25</v>
      </c>
    </row>
    <row r="3" ht="6" customHeight="1"/>
    <row r="4" spans="2:7" ht="17.25" customHeight="1">
      <c r="B4" s="1"/>
      <c r="D4" s="4" t="s">
        <v>31</v>
      </c>
      <c r="E4" s="1"/>
      <c r="F4" s="1"/>
      <c r="G4" s="1"/>
    </row>
    <row r="5" spans="2:9" ht="15.75">
      <c r="B5" s="1"/>
      <c r="D5" s="11" t="s">
        <v>0</v>
      </c>
      <c r="E5" s="12"/>
      <c r="F5" s="12"/>
      <c r="G5" s="12"/>
      <c r="H5" s="13"/>
      <c r="I5" s="31"/>
    </row>
    <row r="6" spans="2:9" ht="15.75">
      <c r="B6" s="1"/>
      <c r="D6" s="11" t="s">
        <v>1</v>
      </c>
      <c r="E6" s="12"/>
      <c r="F6" s="12"/>
      <c r="G6" s="12"/>
      <c r="H6" s="13"/>
      <c r="I6" s="23"/>
    </row>
    <row r="7" ht="12.75" customHeight="1">
      <c r="H7" s="37"/>
    </row>
    <row r="8" spans="2:10" s="15" customFormat="1" ht="18">
      <c r="B8" s="15" t="s">
        <v>2</v>
      </c>
      <c r="I8" s="17"/>
      <c r="J8" s="10"/>
    </row>
    <row r="9" spans="2:9" s="15" customFormat="1" ht="18">
      <c r="B9" s="15" t="s">
        <v>3</v>
      </c>
      <c r="I9" s="24"/>
    </row>
    <row r="10" spans="2:10" s="15" customFormat="1" ht="18">
      <c r="B10" s="15" t="s">
        <v>4</v>
      </c>
      <c r="C10" s="32">
        <v>42678</v>
      </c>
      <c r="D10" s="30"/>
      <c r="E10" s="30"/>
      <c r="F10" s="30"/>
      <c r="G10" s="30"/>
      <c r="I10" s="17"/>
      <c r="J10" s="15" t="s">
        <v>25</v>
      </c>
    </row>
    <row r="11" spans="2:10" s="15" customFormat="1" ht="18">
      <c r="B11" s="15" t="s">
        <v>5</v>
      </c>
      <c r="F11" s="16"/>
      <c r="I11" s="17"/>
      <c r="J11" s="15" t="s">
        <v>25</v>
      </c>
    </row>
    <row r="12" spans="2:10" s="15" customFormat="1" ht="18">
      <c r="B12" s="15" t="s">
        <v>49</v>
      </c>
      <c r="F12" s="33"/>
      <c r="G12" s="34"/>
      <c r="H12" s="34"/>
      <c r="I12" s="17"/>
      <c r="J12" s="15" t="s">
        <v>25</v>
      </c>
    </row>
    <row r="13" ht="8.25" customHeight="1">
      <c r="M13" s="15"/>
    </row>
    <row r="14" spans="9:13" s="1" customFormat="1" ht="6.75" customHeight="1">
      <c r="I14" s="4"/>
      <c r="J14" s="1" t="s">
        <v>25</v>
      </c>
      <c r="M14" s="15"/>
    </row>
    <row r="15" spans="3:13" s="1" customFormat="1" ht="18">
      <c r="C15" s="18" t="s">
        <v>6</v>
      </c>
      <c r="G15" s="19" t="s">
        <v>7</v>
      </c>
      <c r="I15" s="4" t="s">
        <v>25</v>
      </c>
      <c r="K15" s="1" t="s">
        <v>25</v>
      </c>
      <c r="M15" s="15"/>
    </row>
    <row r="16" spans="9:13" s="1" customFormat="1" ht="10.5" customHeight="1">
      <c r="I16" s="4"/>
      <c r="L16" s="1" t="s">
        <v>25</v>
      </c>
      <c r="M16" s="15"/>
    </row>
    <row r="17" spans="2:13" s="1" customFormat="1" ht="18">
      <c r="B17" s="1" t="s">
        <v>8</v>
      </c>
      <c r="C17" s="4" t="s">
        <v>44</v>
      </c>
      <c r="D17" s="3" t="s">
        <v>9</v>
      </c>
      <c r="E17" s="3"/>
      <c r="F17" s="4" t="s">
        <v>10</v>
      </c>
      <c r="G17" s="7">
        <v>0.8</v>
      </c>
      <c r="H17" s="3" t="s">
        <v>9</v>
      </c>
      <c r="I17" s="4"/>
      <c r="K17" s="1" t="s">
        <v>35</v>
      </c>
      <c r="M17" s="15" t="s">
        <v>25</v>
      </c>
    </row>
    <row r="18" spans="3:15" s="1" customFormat="1" ht="18">
      <c r="C18" s="4"/>
      <c r="D18" s="3"/>
      <c r="E18" s="3"/>
      <c r="F18" s="4" t="s">
        <v>11</v>
      </c>
      <c r="G18" s="7">
        <v>0.7</v>
      </c>
      <c r="H18" s="3" t="s">
        <v>9</v>
      </c>
      <c r="I18" s="4"/>
      <c r="M18" s="15" t="s">
        <v>25</v>
      </c>
      <c r="O18" s="1" t="s">
        <v>12</v>
      </c>
    </row>
    <row r="19" spans="2:13" s="1" customFormat="1" ht="18">
      <c r="B19" s="1" t="s">
        <v>13</v>
      </c>
      <c r="C19" s="4" t="s">
        <v>45</v>
      </c>
      <c r="D19" s="3" t="s">
        <v>9</v>
      </c>
      <c r="E19" s="3"/>
      <c r="F19" s="4" t="s">
        <v>14</v>
      </c>
      <c r="G19" s="7">
        <v>0.6</v>
      </c>
      <c r="H19" s="3" t="s">
        <v>9</v>
      </c>
      <c r="I19" s="4"/>
      <c r="J19" s="1" t="s">
        <v>25</v>
      </c>
      <c r="K19" s="1" t="s">
        <v>25</v>
      </c>
      <c r="M19" s="15" t="s">
        <v>25</v>
      </c>
    </row>
    <row r="20" spans="3:13" s="1" customFormat="1" ht="12.75" customHeight="1">
      <c r="C20" s="4"/>
      <c r="D20" s="3"/>
      <c r="E20" s="3"/>
      <c r="H20" s="3"/>
      <c r="I20" s="4"/>
      <c r="J20" s="1" t="s">
        <v>25</v>
      </c>
      <c r="M20" s="15"/>
    </row>
    <row r="21" spans="2:13" s="1" customFormat="1" ht="18">
      <c r="B21" s="1" t="s">
        <v>15</v>
      </c>
      <c r="C21" s="4" t="s">
        <v>41</v>
      </c>
      <c r="D21" s="3" t="s">
        <v>9</v>
      </c>
      <c r="E21" s="3"/>
      <c r="H21" s="3"/>
      <c r="I21" s="4"/>
      <c r="M21" s="15"/>
    </row>
    <row r="22" spans="3:9" s="1" customFormat="1" ht="16.5" customHeight="1">
      <c r="C22" s="4"/>
      <c r="D22" s="3"/>
      <c r="E22" s="3"/>
      <c r="F22" s="3" t="s">
        <v>17</v>
      </c>
      <c r="G22" s="4" t="s">
        <v>46</v>
      </c>
      <c r="H22" s="3" t="s">
        <v>36</v>
      </c>
      <c r="I22" s="4"/>
    </row>
    <row r="23" spans="2:15" s="1" customFormat="1" ht="15.75">
      <c r="B23" s="1" t="s">
        <v>16</v>
      </c>
      <c r="C23" s="4" t="s">
        <v>42</v>
      </c>
      <c r="D23" s="3" t="s">
        <v>9</v>
      </c>
      <c r="E23" s="3"/>
      <c r="F23" s="3" t="s">
        <v>18</v>
      </c>
      <c r="G23" s="4" t="s">
        <v>46</v>
      </c>
      <c r="H23" s="3" t="s">
        <v>32</v>
      </c>
      <c r="I23" s="4"/>
      <c r="O23" s="1" t="s">
        <v>25</v>
      </c>
    </row>
    <row r="24" spans="3:14" s="1" customFormat="1" ht="15.75">
      <c r="C24" s="4"/>
      <c r="D24" s="3"/>
      <c r="E24" s="3"/>
      <c r="F24" s="3" t="s">
        <v>37</v>
      </c>
      <c r="G24" s="4" t="s">
        <v>47</v>
      </c>
      <c r="H24" s="3" t="s">
        <v>32</v>
      </c>
      <c r="I24" s="4"/>
      <c r="N24" s="1" t="s">
        <v>25</v>
      </c>
    </row>
    <row r="25" spans="2:9" s="1" customFormat="1" ht="15.75">
      <c r="B25" s="1" t="s">
        <v>19</v>
      </c>
      <c r="C25" s="4" t="s">
        <v>43</v>
      </c>
      <c r="D25" s="3" t="s">
        <v>9</v>
      </c>
      <c r="E25" s="3"/>
      <c r="F25" s="3" t="s">
        <v>38</v>
      </c>
      <c r="G25" s="4" t="s">
        <v>48</v>
      </c>
      <c r="H25" s="3" t="s">
        <v>32</v>
      </c>
      <c r="I25" s="4"/>
    </row>
    <row r="26" spans="3:9" s="1" customFormat="1" ht="4.5" customHeight="1">
      <c r="C26" s="4"/>
      <c r="D26" s="3"/>
      <c r="E26" s="3"/>
      <c r="F26" s="2"/>
      <c r="H26" s="3"/>
      <c r="I26" s="4"/>
    </row>
    <row r="27" spans="3:9" s="1" customFormat="1" ht="4.5" customHeight="1">
      <c r="C27" s="4"/>
      <c r="D27" s="3"/>
      <c r="E27" s="3"/>
      <c r="F27" s="3"/>
      <c r="G27" s="4"/>
      <c r="H27" s="3"/>
      <c r="I27" s="4"/>
    </row>
    <row r="28" ht="4.5" customHeight="1"/>
    <row r="29" ht="6" customHeight="1">
      <c r="G29" s="20"/>
    </row>
    <row r="30" spans="2:9" ht="15.75">
      <c r="B30" s="14" t="s">
        <v>20</v>
      </c>
      <c r="C30" s="14"/>
      <c r="D30" s="14"/>
      <c r="E30" s="14"/>
      <c r="F30" s="5" t="s">
        <v>40</v>
      </c>
      <c r="G30" s="9"/>
      <c r="H30" s="5" t="s">
        <v>39</v>
      </c>
      <c r="I30" s="9"/>
    </row>
    <row r="31" spans="4:14" ht="15.75">
      <c r="D31" s="9" t="s">
        <v>21</v>
      </c>
      <c r="E31" s="9"/>
      <c r="F31" s="5" t="s">
        <v>22</v>
      </c>
      <c r="G31" s="9" t="s">
        <v>23</v>
      </c>
      <c r="H31" s="5" t="s">
        <v>22</v>
      </c>
      <c r="I31" s="9" t="s">
        <v>23</v>
      </c>
      <c r="N31" s="10" t="s">
        <v>25</v>
      </c>
    </row>
    <row r="32" spans="2:11" s="1" customFormat="1" ht="15.75">
      <c r="B32" s="21" t="s">
        <v>24</v>
      </c>
      <c r="C32" s="21"/>
      <c r="D32" s="35">
        <v>43</v>
      </c>
      <c r="E32" s="4"/>
      <c r="F32" s="8">
        <v>7276638</v>
      </c>
      <c r="G32" s="4"/>
      <c r="H32" s="6">
        <v>6019721</v>
      </c>
      <c r="I32" s="4"/>
      <c r="J32" s="38"/>
      <c r="K32" s="1" t="s">
        <v>25</v>
      </c>
    </row>
    <row r="33" spans="2:10" s="1" customFormat="1" ht="15.75">
      <c r="B33" s="21" t="s">
        <v>33</v>
      </c>
      <c r="C33" s="21"/>
      <c r="D33" s="35">
        <v>43</v>
      </c>
      <c r="E33" s="4"/>
      <c r="F33" s="8">
        <v>2529038</v>
      </c>
      <c r="G33" s="7">
        <f>F33/F32*100</f>
        <v>34.75558355383351</v>
      </c>
      <c r="H33" s="6">
        <v>2228819</v>
      </c>
      <c r="I33" s="7">
        <f>H33/H32*100</f>
        <v>37.025287384581446</v>
      </c>
      <c r="J33" s="38"/>
    </row>
    <row r="34" spans="2:10" s="1" customFormat="1" ht="6.75" customHeight="1">
      <c r="B34" s="21" t="s">
        <v>25</v>
      </c>
      <c r="C34" s="21"/>
      <c r="D34" s="35"/>
      <c r="E34" s="4"/>
      <c r="F34" s="6"/>
      <c r="G34" s="7"/>
      <c r="H34" s="6"/>
      <c r="I34" s="4"/>
      <c r="J34" s="38"/>
    </row>
    <row r="35" spans="2:13" s="1" customFormat="1" ht="15.75">
      <c r="B35" s="26" t="s">
        <v>26</v>
      </c>
      <c r="C35" s="21"/>
      <c r="D35" s="36">
        <v>44</v>
      </c>
      <c r="E35" s="4"/>
      <c r="F35" s="6">
        <v>7014414</v>
      </c>
      <c r="G35" s="7"/>
      <c r="H35" s="39">
        <v>6160000</v>
      </c>
      <c r="I35" s="4"/>
      <c r="J35" s="38"/>
      <c r="M35" s="1" t="s">
        <v>25</v>
      </c>
    </row>
    <row r="36" spans="2:10" s="1" customFormat="1" ht="15.75">
      <c r="B36" s="26" t="s">
        <v>27</v>
      </c>
      <c r="C36" s="21"/>
      <c r="D36" s="35">
        <v>44</v>
      </c>
      <c r="E36" s="4"/>
      <c r="F36" s="6">
        <v>2532000</v>
      </c>
      <c r="G36" s="7">
        <f>F36/F35*100</f>
        <v>36.097099486856635</v>
      </c>
      <c r="H36" s="39">
        <v>2143000</v>
      </c>
      <c r="I36" s="7">
        <f>H36/H35*100</f>
        <v>34.78896103896104</v>
      </c>
      <c r="J36" s="38"/>
    </row>
    <row r="37" spans="2:10" s="1" customFormat="1" ht="6" customHeight="1">
      <c r="B37" s="21"/>
      <c r="C37" s="21"/>
      <c r="D37" s="35"/>
      <c r="E37" s="4"/>
      <c r="F37" s="6"/>
      <c r="G37" s="4"/>
      <c r="H37" s="6"/>
      <c r="I37" s="4"/>
      <c r="J37" s="38"/>
    </row>
    <row r="38" spans="2:10" s="1" customFormat="1" ht="15.75">
      <c r="B38" s="21" t="s">
        <v>28</v>
      </c>
      <c r="C38" s="21"/>
      <c r="D38" s="35">
        <v>43</v>
      </c>
      <c r="E38" s="4"/>
      <c r="F38" s="8">
        <f>6558415+6945141+7927683+8246334+8469377+8430179+8728657+8622571+8903670+7731558+8666821+8088785+8743392+9029948+8979419+8996986+9017202+8774246+8457750+7844091+7702910+6751024+7047447+7137978+6657876+6300072+5713268+5407559+5443364+5257051+5624488+5594411+5684064+6173377+6341573+6845368+6974023+7754387+7874234+7457422+6927878+7026167+7276638</f>
        <v>318134804</v>
      </c>
      <c r="G38" s="4"/>
      <c r="H38" s="6">
        <f>5293575+5626051+6816808+7371231+7670505+7174858+7061300+6345065+7352469+8240942+9356681+8247365+10277154+7212090+8243712+6926000+6982638+7552205+8168563+8344900+7026806+7791390+6903436+6346765+5899334+5423276+4943357+4926480+4934770+4946842+4879771+4975922+4776093+5072945+6147914+5920322+5642072+5973845+6599409+6664212+6436389+6098317+6019721</f>
        <v>284613500</v>
      </c>
      <c r="I38" s="4"/>
      <c r="J38" s="38"/>
    </row>
    <row r="39" spans="2:10" s="1" customFormat="1" ht="15.75">
      <c r="B39" s="21" t="s">
        <v>34</v>
      </c>
      <c r="D39" s="35">
        <v>43</v>
      </c>
      <c r="E39" s="4"/>
      <c r="F39" s="8">
        <f>2535014+2626300+3002929+2809369+3005609+2884023+2931337+2863238+3017114+2626717+3023585+2579732+2920854+3075717+3027286+3032194+3128579+2988643+2841635+2575293+2586935+2324959+2461881+2628056+2518646+2150337+1985345+1871237+1914777+1952037+2072095+2002612+2086344+2061936+2120883+2351694+2409245+2646013+2485719+2558919+2246418+2364853+2529038</f>
        <v>109825147</v>
      </c>
      <c r="G39" s="7">
        <f>F39/F38*100</f>
        <v>34.52157563999191</v>
      </c>
      <c r="H39" s="6">
        <f>1792974+1885661+2253844+2394204+2411896+2286564+2411519+2050166+2387717+2967298+3174098+2911144+3528533+2378844+2827003+2402508+2405577+2547710+2790331+2833067+2399850+2739152+2327744+2079807+1995402+1779391+1649438+1710697+1711131+1830643+1795330+1782494+1716279+1827542+2035714+2080820+1805602+1971623+2137774+2277801+2115367+2068238+2228819</f>
        <v>96707316</v>
      </c>
      <c r="I39" s="7">
        <f>H39/H38*100</f>
        <v>33.97847115474143</v>
      </c>
      <c r="J39" s="38"/>
    </row>
    <row r="40" spans="4:8" ht="14.25" customHeight="1">
      <c r="D40" s="22"/>
      <c r="E40" s="22"/>
      <c r="F40" s="22"/>
      <c r="G40" s="20"/>
      <c r="H40" s="22"/>
    </row>
    <row r="41" spans="2:7" ht="15.75">
      <c r="B41" s="14" t="s">
        <v>29</v>
      </c>
      <c r="D41" s="21"/>
      <c r="F41" s="1"/>
      <c r="G41" s="1"/>
    </row>
    <row r="42" spans="2:13" s="21" customFormat="1" ht="15" customHeight="1">
      <c r="B42" s="10"/>
      <c r="I42" s="25"/>
      <c r="M42" s="10"/>
    </row>
    <row r="43" spans="2:13" s="21" customFormat="1" ht="14.25" customHeight="1">
      <c r="B43" s="40" t="s">
        <v>50</v>
      </c>
      <c r="I43" s="25"/>
      <c r="M43" s="10"/>
    </row>
    <row r="44" spans="2:13" s="21" customFormat="1" ht="14.25" customHeight="1">
      <c r="B44" s="40" t="s">
        <v>51</v>
      </c>
      <c r="I44" s="25"/>
      <c r="M44" s="10"/>
    </row>
    <row r="45" spans="2:13" s="21" customFormat="1" ht="14.25" customHeight="1">
      <c r="B45" s="40" t="s">
        <v>52</v>
      </c>
      <c r="I45" s="25"/>
      <c r="M45" s="10"/>
    </row>
    <row r="46" spans="2:13" s="21" customFormat="1" ht="14.25" customHeight="1">
      <c r="B46" s="40"/>
      <c r="I46" s="25"/>
      <c r="M46" s="10"/>
    </row>
    <row r="47" spans="2:13" s="21" customFormat="1" ht="14.25" customHeight="1">
      <c r="B47" s="40"/>
      <c r="I47" s="25"/>
      <c r="M47" s="10"/>
    </row>
    <row r="48" ht="16.5" customHeight="1">
      <c r="D48" s="21"/>
    </row>
    <row r="49" spans="2:9" s="1" customFormat="1" ht="15.75">
      <c r="B49" s="14" t="s">
        <v>30</v>
      </c>
      <c r="I49" s="4"/>
    </row>
    <row r="50" spans="2:9" s="21" customFormat="1" ht="15" customHeight="1">
      <c r="B50" s="10"/>
      <c r="C50" s="25"/>
      <c r="D50" s="25"/>
      <c r="E50" s="25"/>
      <c r="F50" s="25"/>
      <c r="G50" s="25"/>
      <c r="H50" s="25"/>
      <c r="I50" s="25"/>
    </row>
    <row r="51" spans="2:9" s="21" customFormat="1" ht="15">
      <c r="B51" s="40" t="s">
        <v>53</v>
      </c>
      <c r="I51" s="25"/>
    </row>
    <row r="52" spans="2:9" s="21" customFormat="1" ht="15">
      <c r="B52" s="40" t="s">
        <v>54</v>
      </c>
      <c r="I52" s="25"/>
    </row>
    <row r="53" ht="12.75">
      <c r="B53" s="40"/>
    </row>
    <row r="54" ht="12.75">
      <c r="B54" s="40"/>
    </row>
    <row r="55" ht="15.75">
      <c r="B55" s="1"/>
    </row>
    <row r="56" spans="2:10" ht="12.75">
      <c r="B56" s="27"/>
      <c r="C56" s="27"/>
      <c r="D56" s="28"/>
      <c r="E56" s="29"/>
      <c r="F56" s="28"/>
      <c r="G56" s="29"/>
      <c r="H56" s="28"/>
      <c r="I56" s="29"/>
      <c r="J56" s="28"/>
    </row>
    <row r="57" spans="2:10" ht="12.75">
      <c r="B57" s="27"/>
      <c r="C57" s="27"/>
      <c r="D57" s="28"/>
      <c r="E57" s="29"/>
      <c r="F57" s="28"/>
      <c r="G57" s="29"/>
      <c r="H57" s="28"/>
      <c r="I57" s="29"/>
      <c r="J57" s="28"/>
    </row>
    <row r="58" spans="2:10" ht="12.75">
      <c r="B58" s="27"/>
      <c r="C58" s="27"/>
      <c r="D58" s="28"/>
      <c r="E58" s="29"/>
      <c r="F58" s="28"/>
      <c r="G58" s="29"/>
      <c r="H58" s="28"/>
      <c r="I58" s="29"/>
      <c r="J58" s="28"/>
    </row>
    <row r="59" spans="2:10" ht="12.75">
      <c r="B59" s="27"/>
      <c r="C59" s="27"/>
      <c r="D59" s="28"/>
      <c r="E59" s="29"/>
      <c r="F59" s="28"/>
      <c r="G59" s="29"/>
      <c r="H59" s="28"/>
      <c r="I59" s="29"/>
      <c r="J59" s="28"/>
    </row>
    <row r="60" spans="2:10" ht="12.75">
      <c r="B60" s="27"/>
      <c r="C60" s="27"/>
      <c r="D60" s="28"/>
      <c r="E60" s="29"/>
      <c r="F60" s="28"/>
      <c r="G60" s="29"/>
      <c r="H60" s="28"/>
      <c r="I60" s="29"/>
      <c r="J60" s="28"/>
    </row>
  </sheetData>
  <sheetProtection/>
  <printOptions/>
  <pageMargins left="0.26" right="0.23" top="0.7" bottom="0.43" header="0.2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soledad test</cp:lastModifiedBy>
  <cp:lastPrinted>2016-11-04T12:34:34Z</cp:lastPrinted>
  <dcterms:created xsi:type="dcterms:W3CDTF">2003-01-10T09:42:50Z</dcterms:created>
  <dcterms:modified xsi:type="dcterms:W3CDTF">2016-11-04T12:36:24Z</dcterms:modified>
  <cp:category/>
  <cp:version/>
  <cp:contentType/>
  <cp:contentStatus/>
</cp:coreProperties>
</file>